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schuerbusch-hoof\Downloads\"/>
    </mc:Choice>
  </mc:AlternateContent>
  <xr:revisionPtr revIDLastSave="0" documentId="13_ncr:1_{BF7F4CCD-35DB-4173-A44D-0380A6EC02B0}" xr6:coauthVersionLast="36" xr6:coauthVersionMax="47" xr10:uidLastSave="{00000000-0000-0000-0000-000000000000}"/>
  <bookViews>
    <workbookView xWindow="0" yWindow="0" windowWidth="28800" windowHeight="14025" xr2:uid="{00000000-000D-0000-FFFF-FFFF00000000}"/>
  </bookViews>
  <sheets>
    <sheet name="Nachwuchs SP" sheetId="1" r:id="rId1"/>
    <sheet name="Nachwuchs DR" sheetId="3" r:id="rId2"/>
  </sheets>
  <definedNames>
    <definedName name="_xlnm.Print_Area" localSheetId="1">'Nachwuchs DR'!#REF!</definedName>
  </definedNames>
  <calcPr calcId="191028"/>
</workbook>
</file>

<file path=xl/calcChain.xml><?xml version="1.0" encoding="utf-8"?>
<calcChain xmlns="http://schemas.openxmlformats.org/spreadsheetml/2006/main">
  <c r="E20" i="1" l="1"/>
  <c r="D20" i="1"/>
  <c r="C20" i="1"/>
  <c r="A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2" i="3"/>
  <c r="D32" i="3"/>
  <c r="C32" i="3"/>
  <c r="A32" i="3"/>
  <c r="F31" i="3"/>
  <c r="F27" i="3"/>
  <c r="F25" i="3"/>
  <c r="F24" i="3"/>
  <c r="F23" i="3"/>
  <c r="F21" i="3"/>
  <c r="F20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<sst xmlns="http://schemas.openxmlformats.org/spreadsheetml/2006/main" count="108" uniqueCount="64">
  <si>
    <t>Dressur</t>
  </si>
  <si>
    <t>Name</t>
  </si>
  <si>
    <t>Summe</t>
  </si>
  <si>
    <t>Springen</t>
  </si>
  <si>
    <t>Theresa Mielke</t>
  </si>
  <si>
    <t>RV Giebelwald</t>
  </si>
  <si>
    <t>PSG Werthenbach</t>
  </si>
  <si>
    <t>Annabelle Weth</t>
  </si>
  <si>
    <t>Oceane Julie Bender</t>
  </si>
  <si>
    <t>RFV Kindelsberg</t>
  </si>
  <si>
    <t>Francesca Köhler</t>
  </si>
  <si>
    <t>Annika Reichmann</t>
  </si>
  <si>
    <t>Voltigierfreunde Süd-Sauerland</t>
  </si>
  <si>
    <t>Carla Coelen</t>
  </si>
  <si>
    <t>RFV Eiserfeld</t>
  </si>
  <si>
    <t>Frida Schattling</t>
  </si>
  <si>
    <t>Ida-Marie Dröge</t>
  </si>
  <si>
    <t>RSG Anzhausen</t>
  </si>
  <si>
    <t>Lea Chantal Prinz</t>
  </si>
  <si>
    <t>Niklas Lewalter</t>
  </si>
  <si>
    <t>RFV Schloß-Wittgenstein</t>
  </si>
  <si>
    <t>Lilli Rumpff</t>
  </si>
  <si>
    <t>Pferdefreunde Brün</t>
  </si>
  <si>
    <t>Laura Karolina Bänke</t>
  </si>
  <si>
    <t>Freya Josephine Becher</t>
  </si>
  <si>
    <t>Tessa Hensel</t>
  </si>
  <si>
    <t>RV Alte Heide</t>
  </si>
  <si>
    <t>Merle Büdenbender</t>
  </si>
  <si>
    <t>Lilly Delphine Bender</t>
  </si>
  <si>
    <t>Verein</t>
  </si>
  <si>
    <t>Marta Schattling</t>
  </si>
  <si>
    <t>Saskia Kretz</t>
  </si>
  <si>
    <t>Lara Bunzel</t>
  </si>
  <si>
    <t>Hannah Melzer</t>
  </si>
  <si>
    <t>Clara Holzhauer</t>
  </si>
  <si>
    <t>WP 2</t>
  </si>
  <si>
    <t>WP 1</t>
  </si>
  <si>
    <t>WP 3</t>
  </si>
  <si>
    <t>Nachwuchs</t>
  </si>
  <si>
    <t>Clara Schneider</t>
  </si>
  <si>
    <t>Lene Schellmann</t>
  </si>
  <si>
    <t>PSF Siegen-Dreisbach</t>
  </si>
  <si>
    <t>Mascha Büdenbender</t>
  </si>
  <si>
    <t xml:space="preserve">Sophie Schäfer </t>
  </si>
  <si>
    <t>RFV Hellertal</t>
  </si>
  <si>
    <t xml:space="preserve">Theresa Mielke </t>
  </si>
  <si>
    <t>Johannes Holzhauer</t>
  </si>
  <si>
    <t>RV Giebwald</t>
  </si>
  <si>
    <t>Alexa Müsse</t>
  </si>
  <si>
    <t>RV Aue-Wingeshausen</t>
  </si>
  <si>
    <t>Lara Fabienne Beer</t>
  </si>
  <si>
    <t>Hanna Jung</t>
  </si>
  <si>
    <t>Luca Wied</t>
  </si>
  <si>
    <t>Mia Blickheuser</t>
  </si>
  <si>
    <t>Sarah Maria Baak</t>
  </si>
  <si>
    <t>Janne Sophie Schröder</t>
  </si>
  <si>
    <t>Sara Jaqueline Pulfrich</t>
  </si>
  <si>
    <t>Felix Greis</t>
  </si>
  <si>
    <t>Clara Hommerich</t>
  </si>
  <si>
    <t>Anna Korstian</t>
  </si>
  <si>
    <t>Lucy Tigges</t>
  </si>
  <si>
    <t>Aileen Brelage</t>
  </si>
  <si>
    <t>Anna-Lena Schröder</t>
  </si>
  <si>
    <t>RFV Johannland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</si>
</sst>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49">
    <xf numFmtId="0" fontId="0" fillId="0" borderId="0" xfId="0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49" fontId="7" fillId="2" borderId="2" xfId="0" applyNumberFormat="1" applyFont="1" applyFill="1" applyBorder="1" applyAlignment="1">
      <alignment horizontal="left" wrapText="1"/>
    </xf>
    <xf numFmtId="49" fontId="7" fillId="3" borderId="2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left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2" borderId="18" xfId="0" applyNumberFormat="1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2" fillId="4" borderId="11" xfId="0" applyNumberFormat="1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2" fillId="4" borderId="16" xfId="0" applyNumberFormat="1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0" fontId="6" fillId="4" borderId="17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</cellXfs>
  <cellStyles count="2">
    <cellStyle name="Standard" xfId="0" builtinId="0"/>
    <cellStyle name="Standard 2" xfId="1" xr:uid="{B1276BE2-FBBF-4EA6-8CFB-3C474805CD32}"/>
  </cellStyles>
  <dxfs count="34">
    <dxf>
      <font>
        <b val="0"/>
        <strike val="0"/>
        <outline val="0"/>
        <shadow val="0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vertAlign val="baseline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name val="Arial"/>
        <family val="2"/>
        <scheme val="none"/>
      </font>
      <numFmt numFmtId="30" formatCode="@"/>
      <alignment horizontal="general" vertical="top" textRotation="0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323232"/>
      <rgbColor rgb="FFADADAD"/>
      <rgbColor rgb="FFD6D6D6"/>
      <rgbColor rgb="FF89847F"/>
      <rgbColor rgb="FFE3E3E3"/>
      <rgbColor rgb="FFF4F9F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99C29E-9BA8-4C59-A078-3ACBC132AC54}" name="Tabelle24" displayName="Tabelle24" ref="A2:F19" totalsRowShown="0" headerRowDxfId="17" dataDxfId="16" totalsRowDxfId="15" headerRowBorderDxfId="13" tableBorderDxfId="14" totalsRowBorderDxfId="12">
  <autoFilter ref="A2:F19" xr:uid="{1098E103-F072-4493-82AF-5AC86F89AC13}"/>
  <sortState ref="A3:F19">
    <sortCondition descending="1" ref="F1:F18"/>
  </sortState>
  <tableColumns count="6">
    <tableColumn id="2" xr3:uid="{E6068582-8E88-4806-AF86-761DDA404F3D}" name="Name" dataDxfId="10" totalsRowDxfId="11"/>
    <tableColumn id="3" xr3:uid="{A8A4B3A5-0591-4601-A75E-3738BA76888B}" name="Verein" dataDxfId="8" totalsRowDxfId="9"/>
    <tableColumn id="4" xr3:uid="{E85E989F-27DC-4AE5-9B62-F959EF713D26}" name="WP 1" dataDxfId="6" totalsRowDxfId="7"/>
    <tableColumn id="11" xr3:uid="{A69D80C6-BFE8-4569-AF3B-F42844FE6551}" name="WP 2" dataDxfId="4" totalsRowDxfId="5"/>
    <tableColumn id="9" xr3:uid="{B318774F-9544-4192-97CA-4222D10931E6}" name="WP 3" dataDxfId="2" totalsRowDxfId="3"/>
    <tableColumn id="7" xr3:uid="{DA1CE533-BC89-4396-BF04-E4E8CEC6AD0C}" name="Summe" dataDxfId="0" totalsRowDxfId="1">
      <calculatedColumnFormula>Tabelle24[[#This Row],[WP 1]]+Tabelle24[[#This Row],[WP 2]]+Tabelle24[[#This Row],[WP 3]]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344E88-D646-42AC-AF0B-47C50FCA56E8}" name="Tabelle152" displayName="Tabelle152" ref="A2:F31" totalsRowShown="0" headerRowDxfId="33" dataDxfId="32" totalsRowDxfId="31" tableBorderDxfId="30">
  <autoFilter ref="A2:F31" xr:uid="{E887C210-5F99-4706-AE6E-91428D68FF53}"/>
  <sortState ref="A3:F31">
    <sortCondition descending="1" ref="F2:F31"/>
  </sortState>
  <tableColumns count="6">
    <tableColumn id="1" xr3:uid="{DD0D32C1-D24F-4813-B539-4162FA690009}" name="Name" dataDxfId="28" totalsRowDxfId="29"/>
    <tableColumn id="8" xr3:uid="{ABD9588F-0B37-4C5A-8058-9E921469599B}" name="Verein" dataDxfId="26" totalsRowDxfId="27"/>
    <tableColumn id="11" xr3:uid="{1DAC7380-49D1-4BA5-BE96-EA4DA5315B2F}" name="WP 1" dataDxfId="24" totalsRowDxfId="25"/>
    <tableColumn id="5" xr3:uid="{1EED3540-D28E-4E28-94E0-77BEDD1C8525}" name="WP 2" dataDxfId="22" totalsRowDxfId="23"/>
    <tableColumn id="4" xr3:uid="{069D4341-0562-4D66-8931-472EA8DAE644}" name="WP 3" dataDxfId="20" totalsRowDxfId="21"/>
    <tableColumn id="12" xr3:uid="{E01F1193-16F9-4CDB-AA56-2A85DBBF1908}" name="Summe" dataDxfId="18" totalsRowDxfId="1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showGridLines="0" tabSelected="1" zoomScaleNormal="100" workbookViewId="0">
      <pane xSplit="1" ySplit="1" topLeftCell="B2" activePane="bottomRight" state="frozen"/>
      <selection activeCell="H27" sqref="H27"/>
      <selection pane="topRight" activeCell="H27" sqref="H27"/>
      <selection pane="bottomLeft" activeCell="H27" sqref="H27"/>
      <selection pane="bottomRight" activeCell="I18" sqref="I18"/>
    </sheetView>
  </sheetViews>
  <sheetFormatPr baseColWidth="10" defaultColWidth="16.28515625" defaultRowHeight="19.899999999999999" customHeight="1"/>
  <cols>
    <col min="1" max="1" width="20.85546875" style="1" bestFit="1" customWidth="1"/>
    <col min="2" max="2" width="20.42578125" style="1" bestFit="1" customWidth="1"/>
    <col min="3" max="16384" width="16.28515625" style="1"/>
  </cols>
  <sheetData>
    <row r="1" spans="1:6" ht="20.25" customHeight="1">
      <c r="A1" s="2" t="s">
        <v>3</v>
      </c>
      <c r="B1" s="2" t="s">
        <v>38</v>
      </c>
      <c r="C1" s="2"/>
      <c r="D1" s="2"/>
      <c r="E1" s="2"/>
    </row>
    <row r="2" spans="1:6" ht="20.25" customHeight="1" thickBot="1">
      <c r="A2" s="24" t="s">
        <v>1</v>
      </c>
      <c r="B2" s="25" t="s">
        <v>29</v>
      </c>
      <c r="C2" s="26" t="s">
        <v>36</v>
      </c>
      <c r="D2" s="26" t="s">
        <v>35</v>
      </c>
      <c r="E2" s="26" t="s">
        <v>37</v>
      </c>
      <c r="F2" s="27" t="s">
        <v>2</v>
      </c>
    </row>
    <row r="3" spans="1:6" ht="20.100000000000001" customHeight="1">
      <c r="A3" s="30" t="s">
        <v>46</v>
      </c>
      <c r="B3" s="31" t="s">
        <v>5</v>
      </c>
      <c r="C3" s="32">
        <v>45</v>
      </c>
      <c r="D3" s="32">
        <v>50</v>
      </c>
      <c r="E3" s="33">
        <v>48</v>
      </c>
      <c r="F3" s="45">
        <f>Tabelle24[[#This Row],[WP 1]]+Tabelle24[[#This Row],[WP 2]]+Tabelle24[[#This Row],[WP 3]]</f>
        <v>143</v>
      </c>
    </row>
    <row r="4" spans="1:6" ht="20.100000000000001" customHeight="1">
      <c r="A4" s="34" t="s">
        <v>42</v>
      </c>
      <c r="B4" s="3" t="s">
        <v>6</v>
      </c>
      <c r="C4" s="5">
        <v>50</v>
      </c>
      <c r="D4" s="5">
        <v>42</v>
      </c>
      <c r="E4" s="4">
        <v>50</v>
      </c>
      <c r="F4" s="46">
        <f>Tabelle24[[#This Row],[WP 1]]+Tabelle24[[#This Row],[WP 2]]+Tabelle24[[#This Row],[WP 3]]</f>
        <v>142</v>
      </c>
    </row>
    <row r="5" spans="1:6" ht="20.100000000000001" customHeight="1" thickBot="1">
      <c r="A5" s="35" t="s">
        <v>43</v>
      </c>
      <c r="B5" s="36" t="s">
        <v>44</v>
      </c>
      <c r="C5" s="37">
        <v>48</v>
      </c>
      <c r="D5" s="37">
        <v>48</v>
      </c>
      <c r="E5" s="38">
        <v>42</v>
      </c>
      <c r="F5" s="47">
        <f>Tabelle24[[#This Row],[WP 1]]+Tabelle24[[#This Row],[WP 2]]+Tabelle24[[#This Row],[WP 3]]</f>
        <v>138</v>
      </c>
    </row>
    <row r="6" spans="1:6" ht="20.100000000000001" customHeight="1">
      <c r="A6" s="43" t="s">
        <v>51</v>
      </c>
      <c r="B6" s="28" t="s">
        <v>47</v>
      </c>
      <c r="C6" s="7">
        <v>41</v>
      </c>
      <c r="D6" s="7">
        <v>47</v>
      </c>
      <c r="E6" s="28">
        <v>47</v>
      </c>
      <c r="F6" s="29">
        <f>Tabelle24[[#This Row],[WP 1]]+Tabelle24[[#This Row],[WP 2]]+Tabelle24[[#This Row],[WP 3]]</f>
        <v>135</v>
      </c>
    </row>
    <row r="7" spans="1:6" ht="20.100000000000001" customHeight="1">
      <c r="A7" s="44" t="s">
        <v>50</v>
      </c>
      <c r="B7" s="4" t="s">
        <v>5</v>
      </c>
      <c r="C7" s="5">
        <v>43</v>
      </c>
      <c r="D7" s="5">
        <v>46</v>
      </c>
      <c r="E7" s="4">
        <v>39</v>
      </c>
      <c r="F7" s="6">
        <f>Tabelle24[[#This Row],[WP 1]]+Tabelle24[[#This Row],[WP 2]]+Tabelle24[[#This Row],[WP 3]]</f>
        <v>128</v>
      </c>
    </row>
    <row r="8" spans="1:6" ht="19.5" customHeight="1">
      <c r="A8" s="44" t="s">
        <v>53</v>
      </c>
      <c r="B8" s="4" t="s">
        <v>5</v>
      </c>
      <c r="C8" s="5">
        <v>37</v>
      </c>
      <c r="D8" s="5">
        <v>44</v>
      </c>
      <c r="E8" s="4">
        <v>44</v>
      </c>
      <c r="F8" s="6">
        <f>Tabelle24[[#This Row],[WP 1]]+Tabelle24[[#This Row],[WP 2]]+Tabelle24[[#This Row],[WP 3]]</f>
        <v>125</v>
      </c>
    </row>
    <row r="9" spans="1:6" ht="19.5" customHeight="1">
      <c r="A9" s="44" t="s">
        <v>39</v>
      </c>
      <c r="B9" s="4" t="s">
        <v>5</v>
      </c>
      <c r="C9" s="5">
        <v>47</v>
      </c>
      <c r="D9" s="5"/>
      <c r="E9" s="4">
        <v>40</v>
      </c>
      <c r="F9" s="6">
        <f>Tabelle24[[#This Row],[WP 1]]+Tabelle24[[#This Row],[WP 2]]+Tabelle24[[#This Row],[WP 3]]</f>
        <v>87</v>
      </c>
    </row>
    <row r="10" spans="1:6" ht="20.100000000000001" customHeight="1">
      <c r="A10" s="44" t="s">
        <v>60</v>
      </c>
      <c r="B10" s="4" t="s">
        <v>5</v>
      </c>
      <c r="C10" s="5"/>
      <c r="D10" s="4">
        <v>43</v>
      </c>
      <c r="E10" s="4">
        <v>41</v>
      </c>
      <c r="F10" s="6">
        <f>Tabelle24[[#This Row],[WP 1]]+Tabelle24[[#This Row],[WP 2]]+Tabelle24[[#This Row],[WP 3]]</f>
        <v>84</v>
      </c>
    </row>
    <row r="11" spans="1:6" ht="20.100000000000001" customHeight="1">
      <c r="A11" s="44" t="s">
        <v>52</v>
      </c>
      <c r="B11" s="4" t="s">
        <v>49</v>
      </c>
      <c r="C11" s="5">
        <v>38</v>
      </c>
      <c r="D11" s="5">
        <v>45</v>
      </c>
      <c r="E11" s="4"/>
      <c r="F11" s="6">
        <f>Tabelle24[[#This Row],[WP 1]]+Tabelle24[[#This Row],[WP 2]]+Tabelle24[[#This Row],[WP 3]]</f>
        <v>83</v>
      </c>
    </row>
    <row r="12" spans="1:6" ht="20.100000000000001" customHeight="1">
      <c r="A12" s="44" t="s">
        <v>28</v>
      </c>
      <c r="B12" s="4" t="s">
        <v>9</v>
      </c>
      <c r="C12" s="5">
        <v>39</v>
      </c>
      <c r="D12" s="5">
        <v>41</v>
      </c>
      <c r="E12" s="4"/>
      <c r="F12" s="6">
        <f>Tabelle24[[#This Row],[WP 1]]+Tabelle24[[#This Row],[WP 2]]+Tabelle24[[#This Row],[WP 3]]</f>
        <v>80</v>
      </c>
    </row>
    <row r="13" spans="1:6" ht="19.5" customHeight="1">
      <c r="A13" s="44" t="s">
        <v>45</v>
      </c>
      <c r="B13" s="4" t="s">
        <v>5</v>
      </c>
      <c r="C13" s="5">
        <v>47</v>
      </c>
      <c r="D13" s="5"/>
      <c r="E13" s="4"/>
      <c r="F13" s="6">
        <f>Tabelle24[[#This Row],[WP 1]]+Tabelle24[[#This Row],[WP 2]]+Tabelle24[[#This Row],[WP 3]]</f>
        <v>47</v>
      </c>
    </row>
    <row r="14" spans="1:6" ht="19.5" customHeight="1">
      <c r="A14" s="44" t="s">
        <v>62</v>
      </c>
      <c r="B14" s="4" t="s">
        <v>63</v>
      </c>
      <c r="C14" s="5"/>
      <c r="D14" s="4"/>
      <c r="E14" s="4">
        <v>46</v>
      </c>
      <c r="F14" s="6">
        <f>Tabelle24[[#This Row],[WP 1]]+Tabelle24[[#This Row],[WP 2]]+Tabelle24[[#This Row],[WP 3]]</f>
        <v>46</v>
      </c>
    </row>
    <row r="15" spans="1:6" ht="20.100000000000001" customHeight="1">
      <c r="A15" s="44" t="s">
        <v>32</v>
      </c>
      <c r="B15" s="4" t="s">
        <v>9</v>
      </c>
      <c r="C15" s="5">
        <v>45</v>
      </c>
      <c r="D15" s="5"/>
      <c r="E15" s="4"/>
      <c r="F15" s="6">
        <f>Tabelle24[[#This Row],[WP 1]]+Tabelle24[[#This Row],[WP 2]]+Tabelle24[[#This Row],[WP 3]]</f>
        <v>45</v>
      </c>
    </row>
    <row r="16" spans="1:6" ht="20.100000000000001" customHeight="1">
      <c r="A16" s="44" t="s">
        <v>18</v>
      </c>
      <c r="B16" s="4" t="s">
        <v>9</v>
      </c>
      <c r="C16" s="5"/>
      <c r="D16" s="4"/>
      <c r="E16" s="4">
        <v>45</v>
      </c>
      <c r="F16" s="6">
        <f>Tabelle24[[#This Row],[WP 1]]+Tabelle24[[#This Row],[WP 2]]+Tabelle24[[#This Row],[WP 3]]</f>
        <v>45</v>
      </c>
    </row>
    <row r="17" spans="1:6" ht="20.100000000000001" customHeight="1">
      <c r="A17" s="44" t="s">
        <v>48</v>
      </c>
      <c r="B17" s="4" t="s">
        <v>49</v>
      </c>
      <c r="C17" s="5">
        <v>43</v>
      </c>
      <c r="D17" s="5"/>
      <c r="E17" s="4"/>
      <c r="F17" s="6">
        <f>Tabelle24[[#This Row],[WP 1]]+Tabelle24[[#This Row],[WP 2]]+Tabelle24[[#This Row],[WP 3]]</f>
        <v>43</v>
      </c>
    </row>
    <row r="18" spans="1:6" ht="20.100000000000001" customHeight="1">
      <c r="A18" s="44" t="s">
        <v>61</v>
      </c>
      <c r="B18" s="4" t="s">
        <v>9</v>
      </c>
      <c r="C18" s="5"/>
      <c r="D18" s="4"/>
      <c r="E18" s="4">
        <v>43</v>
      </c>
      <c r="F18" s="6">
        <f>Tabelle24[[#This Row],[WP 1]]+Tabelle24[[#This Row],[WP 2]]+Tabelle24[[#This Row],[WP 3]]</f>
        <v>43</v>
      </c>
    </row>
    <row r="19" spans="1:6" ht="20.100000000000001" customHeight="1">
      <c r="A19" s="44" t="s">
        <v>33</v>
      </c>
      <c r="B19" s="4" t="s">
        <v>5</v>
      </c>
      <c r="C19" s="5">
        <v>41</v>
      </c>
      <c r="D19" s="5"/>
      <c r="E19" s="4"/>
      <c r="F19" s="6">
        <f>Tabelle24[[#This Row],[WP 1]]+Tabelle24[[#This Row],[WP 2]]+Tabelle24[[#This Row],[WP 3]]</f>
        <v>41</v>
      </c>
    </row>
    <row r="20" spans="1:6" ht="20.100000000000001" customHeight="1">
      <c r="A20" s="48">
        <f>COUNTA(A3:A19)</f>
        <v>17</v>
      </c>
      <c r="B20" s="48"/>
      <c r="C20" s="48">
        <f t="shared" ref="C20" si="0">COUNTA(C3:C19)</f>
        <v>13</v>
      </c>
      <c r="D20" s="48">
        <f t="shared" ref="D20" si="1">COUNTA(D3:D19)</f>
        <v>9</v>
      </c>
      <c r="E20" s="48">
        <f t="shared" ref="E20" si="2">COUNTA(E3:E19)</f>
        <v>11</v>
      </c>
      <c r="F20" s="48"/>
    </row>
    <row r="21" spans="1:6" ht="20.100000000000001" customHeight="1"/>
    <row r="23" spans="1:6" ht="22.5" customHeight="1"/>
    <row r="24" spans="1:6" ht="20.65" customHeight="1"/>
    <row r="25" spans="1:6" ht="20.25" customHeight="1"/>
    <row r="32" spans="1:6" ht="19.5" customHeight="1"/>
    <row r="33" ht="20.25" customHeight="1"/>
    <row r="35" ht="27.6" customHeight="1"/>
    <row r="36" ht="20.25" customHeight="1"/>
    <row r="37" ht="20.25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2CF2-9E92-4481-A401-0CB7C46A5345}">
  <dimension ref="A1:F32"/>
  <sheetViews>
    <sheetView showGridLines="0" zoomScale="90" zoomScaleNormal="90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K29" sqref="K29"/>
    </sheetView>
  </sheetViews>
  <sheetFormatPr baseColWidth="10" defaultColWidth="16.28515625" defaultRowHeight="20.25" customHeight="1"/>
  <cols>
    <col min="1" max="1" width="22.42578125" style="12" bestFit="1" customWidth="1"/>
    <col min="2" max="2" width="30.28515625" style="12" bestFit="1" customWidth="1"/>
    <col min="3" max="16384" width="16.28515625" style="12"/>
  </cols>
  <sheetData>
    <row r="1" spans="1:6" ht="20.25" customHeight="1">
      <c r="A1" s="11" t="s">
        <v>0</v>
      </c>
      <c r="B1" s="11" t="s">
        <v>38</v>
      </c>
      <c r="C1" s="11"/>
      <c r="D1" s="11"/>
      <c r="E1" s="11"/>
      <c r="F1" s="11"/>
    </row>
    <row r="2" spans="1:6" ht="20.25" customHeight="1" thickBot="1">
      <c r="A2" s="14" t="s">
        <v>1</v>
      </c>
      <c r="B2" s="15" t="s">
        <v>29</v>
      </c>
      <c r="C2" s="16" t="s">
        <v>36</v>
      </c>
      <c r="D2" s="16" t="s">
        <v>35</v>
      </c>
      <c r="E2" s="16" t="s">
        <v>37</v>
      </c>
      <c r="F2" s="16" t="s">
        <v>2</v>
      </c>
    </row>
    <row r="3" spans="1:6" ht="20.25" customHeight="1">
      <c r="A3" s="18" t="s">
        <v>28</v>
      </c>
      <c r="B3" s="19" t="s">
        <v>9</v>
      </c>
      <c r="C3" s="20">
        <v>44</v>
      </c>
      <c r="D3" s="20">
        <v>50</v>
      </c>
      <c r="E3" s="20">
        <v>48</v>
      </c>
      <c r="F3" s="40">
        <f t="shared" ref="F3:F18" si="0">C3+D3+E3</f>
        <v>142</v>
      </c>
    </row>
    <row r="4" spans="1:6" ht="20.25" customHeight="1">
      <c r="A4" s="21" t="s">
        <v>27</v>
      </c>
      <c r="B4" s="8" t="s">
        <v>6</v>
      </c>
      <c r="C4" s="9">
        <v>50</v>
      </c>
      <c r="D4" s="9">
        <v>46</v>
      </c>
      <c r="E4" s="9">
        <v>44</v>
      </c>
      <c r="F4" s="41">
        <f t="shared" si="0"/>
        <v>140</v>
      </c>
    </row>
    <row r="5" spans="1:6" ht="20.25" customHeight="1">
      <c r="A5" s="21" t="s">
        <v>32</v>
      </c>
      <c r="B5" s="8" t="s">
        <v>9</v>
      </c>
      <c r="C5" s="10">
        <v>42</v>
      </c>
      <c r="D5" s="10">
        <v>48</v>
      </c>
      <c r="E5" s="10">
        <v>50</v>
      </c>
      <c r="F5" s="41">
        <f t="shared" si="0"/>
        <v>140</v>
      </c>
    </row>
    <row r="6" spans="1:6" ht="20.25" customHeight="1" thickBot="1">
      <c r="A6" s="22" t="s">
        <v>11</v>
      </c>
      <c r="B6" s="23" t="s">
        <v>12</v>
      </c>
      <c r="C6" s="39">
        <v>48</v>
      </c>
      <c r="D6" s="39">
        <v>47</v>
      </c>
      <c r="E6" s="39">
        <v>40</v>
      </c>
      <c r="F6" s="42">
        <f t="shared" si="0"/>
        <v>135</v>
      </c>
    </row>
    <row r="7" spans="1:6" ht="20.25" customHeight="1">
      <c r="A7" s="17" t="s">
        <v>15</v>
      </c>
      <c r="B7" s="17" t="s">
        <v>6</v>
      </c>
      <c r="C7" s="17">
        <v>47</v>
      </c>
      <c r="D7" s="17">
        <v>46</v>
      </c>
      <c r="E7" s="17">
        <v>41</v>
      </c>
      <c r="F7" s="17">
        <f t="shared" si="0"/>
        <v>134</v>
      </c>
    </row>
    <row r="8" spans="1:6" ht="20.25" customHeight="1">
      <c r="A8" s="9" t="s">
        <v>4</v>
      </c>
      <c r="B8" s="9" t="s">
        <v>5</v>
      </c>
      <c r="C8" s="9">
        <v>45</v>
      </c>
      <c r="D8" s="9">
        <v>36</v>
      </c>
      <c r="E8" s="9">
        <v>47</v>
      </c>
      <c r="F8" s="9">
        <f t="shared" si="0"/>
        <v>128</v>
      </c>
    </row>
    <row r="9" spans="1:6" ht="20.25" customHeight="1">
      <c r="A9" s="9" t="s">
        <v>30</v>
      </c>
      <c r="B9" s="9" t="s">
        <v>6</v>
      </c>
      <c r="C9" s="9">
        <v>46</v>
      </c>
      <c r="D9" s="9">
        <v>38</v>
      </c>
      <c r="E9" s="9">
        <v>40</v>
      </c>
      <c r="F9" s="9">
        <f t="shared" si="0"/>
        <v>124</v>
      </c>
    </row>
    <row r="10" spans="1:6" ht="20.25" customHeight="1">
      <c r="A10" s="9" t="s">
        <v>34</v>
      </c>
      <c r="B10" s="9" t="s">
        <v>5</v>
      </c>
      <c r="C10" s="9">
        <v>38</v>
      </c>
      <c r="D10" s="9">
        <v>44</v>
      </c>
      <c r="E10" s="9">
        <v>42</v>
      </c>
      <c r="F10" s="9">
        <f t="shared" si="0"/>
        <v>124</v>
      </c>
    </row>
    <row r="11" spans="1:6" ht="20.25" customHeight="1">
      <c r="A11" s="9" t="s">
        <v>25</v>
      </c>
      <c r="B11" s="9" t="s">
        <v>26</v>
      </c>
      <c r="C11" s="10">
        <v>34</v>
      </c>
      <c r="D11" s="10">
        <v>37</v>
      </c>
      <c r="E11" s="10">
        <v>45</v>
      </c>
      <c r="F11" s="9">
        <f t="shared" si="0"/>
        <v>116</v>
      </c>
    </row>
    <row r="12" spans="1:6" ht="20.25" customHeight="1">
      <c r="A12" s="9" t="s">
        <v>7</v>
      </c>
      <c r="B12" s="9" t="s">
        <v>6</v>
      </c>
      <c r="C12" s="9">
        <v>38</v>
      </c>
      <c r="D12" s="9">
        <v>35</v>
      </c>
      <c r="E12" s="9">
        <v>43</v>
      </c>
      <c r="F12" s="9">
        <f t="shared" si="0"/>
        <v>116</v>
      </c>
    </row>
    <row r="13" spans="1:6" ht="20.25" customHeight="1">
      <c r="A13" s="9" t="s">
        <v>24</v>
      </c>
      <c r="B13" s="9" t="s">
        <v>6</v>
      </c>
      <c r="C13" s="9">
        <v>33</v>
      </c>
      <c r="D13" s="9">
        <v>43</v>
      </c>
      <c r="E13" s="9">
        <v>38</v>
      </c>
      <c r="F13" s="9">
        <f t="shared" si="0"/>
        <v>114</v>
      </c>
    </row>
    <row r="14" spans="1:6" ht="20.25" customHeight="1">
      <c r="A14" s="9" t="s">
        <v>19</v>
      </c>
      <c r="B14" s="9" t="s">
        <v>20</v>
      </c>
      <c r="C14" s="9">
        <v>33</v>
      </c>
      <c r="D14" s="9">
        <v>43</v>
      </c>
      <c r="E14" s="9">
        <v>36</v>
      </c>
      <c r="F14" s="9">
        <f t="shared" si="0"/>
        <v>112</v>
      </c>
    </row>
    <row r="15" spans="1:6" ht="20.25" customHeight="1">
      <c r="A15" s="9" t="s">
        <v>10</v>
      </c>
      <c r="B15" s="9" t="s">
        <v>5</v>
      </c>
      <c r="C15" s="9">
        <v>33</v>
      </c>
      <c r="D15" s="9">
        <v>39</v>
      </c>
      <c r="E15" s="9">
        <v>31</v>
      </c>
      <c r="F15" s="9">
        <f t="shared" si="0"/>
        <v>103</v>
      </c>
    </row>
    <row r="16" spans="1:6" ht="20.25" customHeight="1">
      <c r="A16" s="9" t="s">
        <v>23</v>
      </c>
      <c r="B16" s="9" t="s">
        <v>9</v>
      </c>
      <c r="C16" s="9">
        <v>33</v>
      </c>
      <c r="D16" s="9">
        <v>32</v>
      </c>
      <c r="E16" s="9">
        <v>35</v>
      </c>
      <c r="F16" s="9">
        <f t="shared" si="0"/>
        <v>100</v>
      </c>
    </row>
    <row r="17" spans="1:6" ht="20.25" customHeight="1">
      <c r="A17" s="10" t="s">
        <v>33</v>
      </c>
      <c r="B17" s="10" t="s">
        <v>5</v>
      </c>
      <c r="C17" s="9">
        <v>38</v>
      </c>
      <c r="D17" s="9">
        <v>40</v>
      </c>
      <c r="E17" s="9"/>
      <c r="F17" s="9">
        <f t="shared" si="0"/>
        <v>78</v>
      </c>
    </row>
    <row r="18" spans="1:6" ht="20.25" customHeight="1">
      <c r="A18" s="9" t="s">
        <v>8</v>
      </c>
      <c r="B18" s="9" t="s">
        <v>9</v>
      </c>
      <c r="C18" s="9">
        <v>42</v>
      </c>
      <c r="D18" s="9">
        <v>35</v>
      </c>
      <c r="E18" s="9"/>
      <c r="F18" s="9">
        <f t="shared" si="0"/>
        <v>77</v>
      </c>
    </row>
    <row r="19" spans="1:6" ht="20.25" customHeight="1">
      <c r="A19" s="9" t="s">
        <v>55</v>
      </c>
      <c r="B19" s="9" t="s">
        <v>9</v>
      </c>
      <c r="C19" s="9"/>
      <c r="D19" s="9"/>
      <c r="E19" s="9">
        <v>46</v>
      </c>
      <c r="F19" s="9">
        <v>46</v>
      </c>
    </row>
    <row r="20" spans="1:6" ht="20.25" customHeight="1">
      <c r="A20" s="9" t="s">
        <v>18</v>
      </c>
      <c r="B20" s="9" t="s">
        <v>9</v>
      </c>
      <c r="C20" s="9">
        <v>44</v>
      </c>
      <c r="D20" s="10"/>
      <c r="E20" s="10"/>
      <c r="F20" s="9">
        <f>C20+D20+E20</f>
        <v>44</v>
      </c>
    </row>
    <row r="21" spans="1:6" ht="20.25" customHeight="1">
      <c r="A21" s="10" t="s">
        <v>39</v>
      </c>
      <c r="B21" s="10" t="s">
        <v>5</v>
      </c>
      <c r="C21" s="10"/>
      <c r="D21" s="10">
        <v>43</v>
      </c>
      <c r="E21" s="10"/>
      <c r="F21" s="9">
        <f>C21+D21+E21</f>
        <v>43</v>
      </c>
    </row>
    <row r="22" spans="1:6" ht="20.25" customHeight="1">
      <c r="A22" s="10" t="s">
        <v>57</v>
      </c>
      <c r="B22" s="10" t="s">
        <v>17</v>
      </c>
      <c r="C22" s="10"/>
      <c r="D22" s="9"/>
      <c r="E22" s="9">
        <v>43</v>
      </c>
      <c r="F22" s="9">
        <v>43</v>
      </c>
    </row>
    <row r="23" spans="1:6" ht="20.25" customHeight="1">
      <c r="A23" s="9" t="s">
        <v>31</v>
      </c>
      <c r="B23" s="9" t="s">
        <v>5</v>
      </c>
      <c r="C23" s="9">
        <v>42</v>
      </c>
      <c r="D23" s="9"/>
      <c r="E23" s="9"/>
      <c r="F23" s="9">
        <f>C23+D23+E23</f>
        <v>42</v>
      </c>
    </row>
    <row r="24" spans="1:6" ht="20.25" customHeight="1">
      <c r="A24" s="9" t="s">
        <v>16</v>
      </c>
      <c r="B24" s="9" t="s">
        <v>17</v>
      </c>
      <c r="C24" s="9">
        <v>39</v>
      </c>
      <c r="D24" s="9"/>
      <c r="E24" s="9"/>
      <c r="F24" s="9">
        <f>C24+D24+E24</f>
        <v>39</v>
      </c>
    </row>
    <row r="25" spans="1:6" ht="20.25" customHeight="1">
      <c r="A25" s="9" t="s">
        <v>21</v>
      </c>
      <c r="B25" s="9" t="s">
        <v>22</v>
      </c>
      <c r="C25" s="9">
        <v>38</v>
      </c>
      <c r="D25" s="10"/>
      <c r="E25" s="10"/>
      <c r="F25" s="9">
        <f>C25+D25+E25</f>
        <v>38</v>
      </c>
    </row>
    <row r="26" spans="1:6" ht="20.25" customHeight="1">
      <c r="A26" s="10" t="s">
        <v>54</v>
      </c>
      <c r="B26" s="10" t="s">
        <v>17</v>
      </c>
      <c r="C26" s="10"/>
      <c r="D26" s="9"/>
      <c r="E26" s="9">
        <v>38</v>
      </c>
      <c r="F26" s="9">
        <v>38</v>
      </c>
    </row>
    <row r="27" spans="1:6" ht="20.25" customHeight="1">
      <c r="A27" s="9" t="s">
        <v>40</v>
      </c>
      <c r="B27" s="9" t="s">
        <v>41</v>
      </c>
      <c r="C27" s="9"/>
      <c r="D27" s="9">
        <v>35</v>
      </c>
      <c r="E27" s="9"/>
      <c r="F27" s="9">
        <f>C27+D27+E27</f>
        <v>35</v>
      </c>
    </row>
    <row r="28" spans="1:6" ht="20.25" customHeight="1">
      <c r="A28" s="9" t="s">
        <v>58</v>
      </c>
      <c r="B28" s="9" t="s">
        <v>6</v>
      </c>
      <c r="C28" s="9"/>
      <c r="D28" s="9"/>
      <c r="E28" s="9">
        <v>34</v>
      </c>
      <c r="F28" s="9">
        <v>34</v>
      </c>
    </row>
    <row r="29" spans="1:6" ht="20.25" customHeight="1">
      <c r="A29" s="10" t="s">
        <v>59</v>
      </c>
      <c r="B29" s="10" t="s">
        <v>6</v>
      </c>
      <c r="C29" s="10"/>
      <c r="D29" s="9"/>
      <c r="E29" s="9">
        <v>32</v>
      </c>
      <c r="F29" s="9">
        <v>32</v>
      </c>
    </row>
    <row r="30" spans="1:6" ht="20.25" customHeight="1">
      <c r="A30" s="9" t="s">
        <v>56</v>
      </c>
      <c r="B30" s="9" t="s">
        <v>17</v>
      </c>
      <c r="C30" s="9"/>
      <c r="D30" s="9"/>
      <c r="E30" s="9">
        <v>30</v>
      </c>
      <c r="F30" s="9">
        <v>30</v>
      </c>
    </row>
    <row r="31" spans="1:6" ht="20.25" customHeight="1">
      <c r="A31" s="9" t="s">
        <v>13</v>
      </c>
      <c r="B31" s="9" t="s">
        <v>14</v>
      </c>
      <c r="C31" s="9">
        <v>29</v>
      </c>
      <c r="D31" s="9"/>
      <c r="E31" s="9"/>
      <c r="F31" s="9">
        <f>C31+D31+E31</f>
        <v>29</v>
      </c>
    </row>
    <row r="32" spans="1:6" ht="20.25" customHeight="1">
      <c r="A32" s="13">
        <f>COUNTA(Tabelle152[[#Data],[#Totals],[Name]])</f>
        <v>29</v>
      </c>
      <c r="B32" s="13"/>
      <c r="C32" s="13">
        <f>COUNTA(Tabelle152[[#Data],[#Totals],[WP 1]])</f>
        <v>21</v>
      </c>
      <c r="D32" s="13">
        <f>COUNTA(Tabelle152[[#Data],[#Totals],[WP 2]])</f>
        <v>18</v>
      </c>
      <c r="E32" s="13">
        <f>COUNTA(Tabelle152[[#Data],[#Totals],[WP 3]])</f>
        <v>20</v>
      </c>
      <c r="F32" s="13"/>
    </row>
  </sheetData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Nachwuchs SP</vt:lpstr>
      <vt:lpstr>Nachwuchs 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Katharina Schürbusch-Hoof</dc:creator>
  <cp:lastModifiedBy>Anna Schürbusch-Hoof</cp:lastModifiedBy>
  <cp:lastPrinted>2024-05-07T18:35:09Z</cp:lastPrinted>
  <dcterms:created xsi:type="dcterms:W3CDTF">2024-04-06T06:59:46Z</dcterms:created>
  <dcterms:modified xsi:type="dcterms:W3CDTF">2024-05-27T06:18:31Z</dcterms:modified>
</cp:coreProperties>
</file>